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<sst xmlns="http://schemas.openxmlformats.org/spreadsheetml/2006/main" count="16" uniqueCount="15">
  <si>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Church Minshull Parish Council Bank Reconcilation</t>
  </si>
  <si>
    <t>Current</t>
  </si>
  <si>
    <t>Reserve</t>
  </si>
  <si>
    <t>Opening balance</t>
  </si>
  <si>
    <t>Receipts/in</t>
  </si>
  <si>
    <t>Payments/out</t>
  </si>
  <si>
    <t>Closing balance</t>
  </si>
  <si>
    <t>Uncleared 2014/15</t>
  </si>
  <si>
    <t>add any uncleared cheques</t>
  </si>
  <si>
    <t>Equals</t>
  </si>
  <si>
    <t>Balance at Bank</t>
  </si>
  <si>
    <t>Current account</t>
  </si>
  <si>
    <t>Deposit account</t>
  </si>
  <si>
    <t xml:space="preserve"> </t>
  </si>
  <si>
    <t>any diff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</si>
</sst>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_-\£* #,##0.00_-;&quot;-£&quot;* #,##0.00_-;_-\£* \-??_-;_-@_-"/>
    <numFmt numFmtId="167" formatCode="0"/>
    <numFmt numFmtId="168" formatCode="# ??/??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>
      <alignment/>
      <protection/>
    </xf>
    <xf numFmtId="164" fontId="2" fillId="0" borderId="0" xfId="20" applyFont="1">
      <alignment/>
      <protection/>
    </xf>
    <xf numFmtId="166" fontId="2" fillId="0" borderId="0" xfId="17" applyFont="1" applyFill="1" applyBorder="1" applyAlignment="1" applyProtection="1">
      <alignment/>
      <protection/>
    </xf>
    <xf numFmtId="167" fontId="1" fillId="0" borderId="0" xfId="17" applyNumberFormat="1" applyFont="1" applyFill="1" applyBorder="1" applyAlignment="1" applyProtection="1">
      <alignment/>
      <protection/>
    </xf>
    <xf numFmtId="166" fontId="1" fillId="0" borderId="0" xfId="17" applyFont="1" applyFill="1" applyBorder="1" applyAlignment="1" applyProtection="1">
      <alignment/>
      <protection/>
    </xf>
    <xf numFmtId="164" fontId="1" fillId="0" borderId="0" xfId="20" applyBorder="1">
      <alignment/>
      <protection/>
    </xf>
    <xf numFmtId="166" fontId="3" fillId="0" borderId="0" xfId="17" applyFont="1" applyFill="1" applyBorder="1" applyAlignment="1" applyProtection="1">
      <alignment/>
      <protection/>
    </xf>
    <xf numFmtId="166" fontId="4" fillId="2" borderId="0" xfId="17" applyFont="1" applyFill="1" applyBorder="1" applyAlignment="1" applyProtection="1">
      <alignment/>
      <protection/>
    </xf>
    <xf numFmtId="166" fontId="4" fillId="0" borderId="0" xfId="17" applyFont="1" applyFill="1" applyBorder="1" applyAlignment="1" applyProtection="1">
      <alignment/>
      <protection/>
    </xf>
    <xf numFmtId="168" fontId="1" fillId="0" borderId="0" xfId="17" applyNumberFormat="1" applyFont="1" applyFill="1" applyBorder="1" applyAlignment="1" applyProtection="1">
      <alignment/>
      <protection/>
    </xf>
    <xf numFmtId="166" fontId="1" fillId="0" borderId="0" xfId="20" applyNumberFormat="1">
      <alignment/>
      <protection/>
    </xf>
    <xf numFmtId="166" fontId="1" fillId="0" borderId="2" xfId="17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F15" sqref="F15"/>
    </sheetView>
  </sheetViews>
  <sheetFormatPr defaultColWidth="9.140625" defaultRowHeight="12.75"/>
  <cols>
    <col min="1" max="2" width="8.7109375" style="1" customWidth="1"/>
    <col min="3" max="3" width="11.421875" style="1" customWidth="1"/>
    <col min="4" max="5" width="10.421875" style="1" customWidth="1"/>
    <col min="6" max="16384" width="8.7109375" style="1" customWidth="1"/>
  </cols>
  <sheetData>
    <row r="1" spans="1:7" ht="12.75">
      <c r="A1" s="2" t="s">
        <v>0</v>
      </c>
      <c r="B1" s="3"/>
      <c r="C1" s="4"/>
      <c r="D1" s="4"/>
      <c r="E1" s="4"/>
      <c r="F1" s="5"/>
      <c r="G1" s="6"/>
    </row>
    <row r="2" spans="1:7" ht="12.75">
      <c r="A2" s="7"/>
      <c r="C2" s="6"/>
      <c r="D2" s="6"/>
      <c r="E2" s="6"/>
      <c r="F2" s="5"/>
      <c r="G2" s="6"/>
    </row>
    <row r="3" spans="3:8" ht="12.75">
      <c r="C3" s="6"/>
      <c r="D3" s="8" t="s">
        <v>1</v>
      </c>
      <c r="E3" s="8" t="s">
        <v>2</v>
      </c>
      <c r="F3" s="5"/>
      <c r="G3" s="5"/>
      <c r="H3" s="6"/>
    </row>
    <row r="4" spans="1:8" ht="12.75">
      <c r="A4" s="1" t="s">
        <v>3</v>
      </c>
      <c r="C4" s="6">
        <f>+D4+E4</f>
        <v>11090.3</v>
      </c>
      <c r="D4" s="6">
        <f>6877.87-145.96</f>
        <v>6731.91</v>
      </c>
      <c r="E4" s="6">
        <v>4358.39</v>
      </c>
      <c r="F4" s="5"/>
      <c r="G4" s="5"/>
      <c r="H4" s="6"/>
    </row>
    <row r="5" spans="1:8" ht="12.75">
      <c r="A5" s="1" t="s">
        <v>4</v>
      </c>
      <c r="C5" s="6">
        <f>6250.78+0.76</f>
        <v>6251.54</v>
      </c>
      <c r="D5" s="6">
        <f>2481+1150+2319+299.24</f>
        <v>6249.24</v>
      </c>
      <c r="E5" s="6">
        <f>0.77+0.77+0.76</f>
        <v>2.3</v>
      </c>
      <c r="F5" s="5"/>
      <c r="G5" s="5"/>
      <c r="H5" s="6"/>
    </row>
    <row r="6" spans="1:7" ht="12.75">
      <c r="A6" s="1" t="s">
        <v>5</v>
      </c>
      <c r="C6" s="6">
        <v>4539.38</v>
      </c>
      <c r="D6" s="6">
        <v>4539.38</v>
      </c>
      <c r="E6" s="6"/>
      <c r="F6" s="5"/>
      <c r="G6" s="6"/>
    </row>
    <row r="7" spans="3:8" ht="12.75">
      <c r="C7" s="6"/>
      <c r="D7" s="6"/>
      <c r="E7" s="6"/>
      <c r="F7" s="6"/>
      <c r="G7" s="5"/>
      <c r="H7" s="6"/>
    </row>
    <row r="8" spans="1:8" ht="12.75">
      <c r="A8" s="1" t="s">
        <v>6</v>
      </c>
      <c r="C8" s="9">
        <f>SUM(C4+C5-C6)</f>
        <v>12802.46</v>
      </c>
      <c r="D8" s="10">
        <f>SUM(D4+D5-D6)</f>
        <v>8441.77</v>
      </c>
      <c r="E8" s="10">
        <f>SUM(E4+E5-E6)</f>
        <v>4360.6900000000005</v>
      </c>
      <c r="F8" s="6"/>
      <c r="G8" s="5" t="s">
        <v>7</v>
      </c>
      <c r="H8" s="11"/>
    </row>
    <row r="9" spans="3:8" ht="12.75">
      <c r="C9" s="6"/>
      <c r="D9" s="6"/>
      <c r="E9" s="6"/>
      <c r="F9" s="6"/>
      <c r="G9" s="5">
        <v>594</v>
      </c>
      <c r="H9" s="6">
        <v>33.25</v>
      </c>
    </row>
    <row r="10" spans="1:8" ht="12.75">
      <c r="A10" s="1" t="s">
        <v>8</v>
      </c>
      <c r="C10" s="6">
        <f>33.25+11.85+28</f>
        <v>73.1</v>
      </c>
      <c r="D10" s="6">
        <f>33.25+11.85+28</f>
        <v>73.1</v>
      </c>
      <c r="E10" s="6"/>
      <c r="F10" s="6"/>
      <c r="G10" s="5">
        <v>595</v>
      </c>
      <c r="H10" s="6">
        <v>11.85</v>
      </c>
    </row>
    <row r="11" spans="3:8" ht="12.75">
      <c r="C11" s="6">
        <f>SUM(H3:H5)</f>
        <v>0</v>
      </c>
      <c r="D11" s="6"/>
      <c r="E11" s="6"/>
      <c r="F11" s="6"/>
      <c r="G11" s="5">
        <v>596</v>
      </c>
      <c r="H11" s="6">
        <v>28</v>
      </c>
    </row>
    <row r="12" spans="3:8" ht="12.75">
      <c r="C12" s="6"/>
      <c r="D12" s="6"/>
      <c r="E12" s="6"/>
      <c r="F12" s="6"/>
      <c r="G12" s="5"/>
      <c r="H12" s="6"/>
    </row>
    <row r="13" spans="1:8" ht="12.75">
      <c r="A13" s="1" t="s">
        <v>9</v>
      </c>
      <c r="C13" s="6">
        <f>+C10+C8</f>
        <v>12875.56</v>
      </c>
      <c r="D13" s="6">
        <f>SUM(D8-D10)</f>
        <v>8368.67</v>
      </c>
      <c r="E13" s="6"/>
      <c r="F13" s="6"/>
      <c r="G13" s="5"/>
      <c r="H13" s="6"/>
    </row>
    <row r="14" spans="3:8" ht="12.75">
      <c r="C14" s="6"/>
      <c r="D14" s="6"/>
      <c r="E14" s="6"/>
      <c r="F14" s="6"/>
      <c r="G14" s="5"/>
      <c r="H14" s="6"/>
    </row>
    <row r="15" spans="3:8" ht="12.75">
      <c r="C15" s="6"/>
      <c r="D15" s="6"/>
      <c r="E15" s="6"/>
      <c r="F15" s="6"/>
      <c r="G15" s="5"/>
      <c r="H15" s="6"/>
    </row>
    <row r="16" spans="1:8" ht="12.75">
      <c r="A16" s="3" t="s">
        <v>10</v>
      </c>
      <c r="C16" s="6"/>
      <c r="D16" s="6"/>
      <c r="E16" s="6"/>
      <c r="F16" s="6"/>
      <c r="G16" s="5"/>
      <c r="H16" s="6"/>
    </row>
    <row r="17" spans="1:7" ht="12.75">
      <c r="A17" s="1" t="s">
        <v>11</v>
      </c>
      <c r="C17" s="6">
        <v>8514.87</v>
      </c>
      <c r="D17" s="6"/>
      <c r="E17" s="6"/>
      <c r="F17" s="5"/>
      <c r="G17" s="6"/>
    </row>
    <row r="18" spans="1:7" ht="12.75">
      <c r="A18" s="1" t="s">
        <v>12</v>
      </c>
      <c r="C18" s="6">
        <v>4360.69</v>
      </c>
      <c r="D18" s="6"/>
      <c r="E18" s="6"/>
      <c r="F18" s="5"/>
      <c r="G18" s="6"/>
    </row>
    <row r="19" spans="1:7" ht="12.75">
      <c r="A19" s="1" t="s">
        <v>13</v>
      </c>
      <c r="C19" s="6"/>
      <c r="D19" s="6"/>
      <c r="E19" s="6"/>
      <c r="F19" s="1" t="s">
        <v>14</v>
      </c>
      <c r="G19" s="12">
        <f>SUM(C13-C20)</f>
        <v>0</v>
      </c>
    </row>
    <row r="20" spans="2:7" ht="12.75">
      <c r="B20" s="1" t="s">
        <v>9</v>
      </c>
      <c r="C20" s="13">
        <f>SUM(C17+C18)</f>
        <v>12875.560000000001</v>
      </c>
      <c r="D20" s="6"/>
      <c r="E20" s="6"/>
      <c r="F20" s="5"/>
      <c r="G20" s="6"/>
    </row>
    <row r="21" spans="3:7" ht="12.75">
      <c r="C21" s="6"/>
      <c r="D21" s="6"/>
      <c r="E21" s="6"/>
      <c r="F21" s="5"/>
      <c r="G21" s="6"/>
    </row>
    <row r="22" spans="3:7" ht="12.75">
      <c r="C22" s="6"/>
      <c r="D22" s="6"/>
      <c r="E22" s="6"/>
      <c r="F22" s="5"/>
      <c r="G22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